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2595" windowWidth="15480" windowHeight="4560"/>
  </bookViews>
  <sheets>
    <sheet name="2013" sheetId="4" r:id="rId1"/>
  </sheets>
  <calcPr calcId="145621"/>
</workbook>
</file>

<file path=xl/calcChain.xml><?xml version="1.0" encoding="utf-8"?>
<calcChain xmlns="http://schemas.openxmlformats.org/spreadsheetml/2006/main">
  <c r="O6" i="4" l="1"/>
  <c r="P9" i="4" l="1"/>
  <c r="O9" i="4"/>
  <c r="P6" i="4" l="1"/>
  <c r="O5" i="4"/>
  <c r="P23" i="4" l="1"/>
  <c r="P22" i="4"/>
  <c r="O23" i="4"/>
  <c r="O22" i="4"/>
  <c r="P27" i="4" l="1"/>
  <c r="O27" i="4"/>
  <c r="P26" i="4"/>
  <c r="O26" i="4"/>
  <c r="P20" i="4"/>
  <c r="O20" i="4"/>
  <c r="P19" i="4"/>
  <c r="O19" i="4"/>
  <c r="P17" i="4"/>
  <c r="O17" i="4"/>
  <c r="P16" i="4"/>
  <c r="O16" i="4"/>
  <c r="P15" i="4"/>
  <c r="O15" i="4"/>
  <c r="P14" i="4"/>
  <c r="O14" i="4"/>
  <c r="P13" i="4"/>
  <c r="O13" i="4"/>
  <c r="P11" i="4"/>
  <c r="O11" i="4"/>
  <c r="P10" i="4"/>
  <c r="O10" i="4"/>
  <c r="P8" i="4"/>
  <c r="O8" i="4"/>
  <c r="P5" i="4"/>
</calcChain>
</file>

<file path=xl/sharedStrings.xml><?xml version="1.0" encoding="utf-8"?>
<sst xmlns="http://schemas.openxmlformats.org/spreadsheetml/2006/main" count="52" uniqueCount="47">
  <si>
    <t>Total</t>
  </si>
  <si>
    <t>Gasto en M$</t>
  </si>
  <si>
    <t>Subsidio Familiar</t>
  </si>
  <si>
    <t>N° de subsidios iniciados</t>
  </si>
  <si>
    <t>Notas:</t>
  </si>
  <si>
    <t>N° de subsidios familiares emitidos</t>
  </si>
  <si>
    <t>Gasto en subsidios prenatal en M$</t>
  </si>
  <si>
    <t>Gasto en subsidios postnatal en M$</t>
  </si>
  <si>
    <t>N° de subsidios traspasados al padre</t>
  </si>
  <si>
    <t>Fondo Nacional de Subsidio Familiar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</si>
  <si>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</si>
  <si>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</si>
  <si>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</si>
  <si>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</si>
  <si>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</si>
  <si>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</si>
  <si>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</si>
  <si>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</si>
  <si>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</si>
  <si>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</si>
  <si>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</si>
  <si>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</si>
  <si>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 El gasto informado corresponde al gasto efectivo, esto es, el gasto emitido a pago menos los beneficios caducados o anulados mas los beneficios revalidados o reemitidos</t>
  </si>
  <si>
    <t>1- Información elaborada sobre la base de la remitida por las diferentes entidades pagadoras de los beneficios</t>
  </si>
  <si>
    <t>Promedio mensual</t>
  </si>
  <si>
    <t>Tipo de Beneficio</t>
  </si>
  <si>
    <t>Fondo Único de Prestaciones Familiares y  Subsidios de Cesantía</t>
  </si>
  <si>
    <t>3- El número de beneficios corresponde a los beneficios emitidos a pago</t>
  </si>
  <si>
    <t>4- Información sujeta a modificación</t>
  </si>
  <si>
    <t>6- El gasto incluye las correspondientes cotizaciones previsionales</t>
  </si>
  <si>
    <r>
      <t xml:space="preserve">N° asignaciones familiares emitidas </t>
    </r>
    <r>
      <rPr>
        <vertAlign val="superscript"/>
        <sz val="14"/>
        <rFont val="Calibri"/>
        <family val="2"/>
        <scheme val="minor"/>
      </rPr>
      <t>5</t>
    </r>
  </si>
  <si>
    <r>
      <t xml:space="preserve">Subsidio por descanso Prenatal y Postnatal </t>
    </r>
    <r>
      <rPr>
        <b/>
        <vertAlign val="superscript"/>
        <sz val="16"/>
        <rFont val="Calibri"/>
        <family val="2"/>
        <scheme val="minor"/>
      </rPr>
      <t>6</t>
    </r>
  </si>
  <si>
    <r>
      <t xml:space="preserve">Subsidio por Enfermedad Grave Niño Menor de 1 Año </t>
    </r>
    <r>
      <rPr>
        <b/>
        <vertAlign val="superscript"/>
        <sz val="16"/>
        <rFont val="Calibri"/>
        <family val="2"/>
        <scheme val="minor"/>
      </rPr>
      <t>6</t>
    </r>
  </si>
  <si>
    <t>N° de subsidios postnatal iniciados</t>
  </si>
  <si>
    <t>- N° de subsidios iniciado en modalidad  jornada parcial</t>
  </si>
  <si>
    <t>- N° de subsidios iniciado en modalidad jornada completa</t>
  </si>
  <si>
    <t>N° de subsidios prenatal iniciados</t>
  </si>
  <si>
    <r>
      <t xml:space="preserve">Subsidio por Permiso Postnatal Parental </t>
    </r>
    <r>
      <rPr>
        <b/>
        <vertAlign val="superscript"/>
        <sz val="16"/>
        <rFont val="Calibri"/>
        <family val="2"/>
        <scheme val="minor"/>
      </rPr>
      <t>6, 7</t>
    </r>
  </si>
  <si>
    <r>
      <t xml:space="preserve">Información sobre beneficios pagados con recursos fiscales </t>
    </r>
    <r>
      <rPr>
        <b/>
        <vertAlign val="superscript"/>
        <sz val="22"/>
        <rFont val="Calibri"/>
        <family val="2"/>
        <scheme val="minor"/>
      </rPr>
      <t>(1,2,3 y 4)
Año 2013</t>
    </r>
  </si>
  <si>
    <t>7- La información de abril de 2013 incluye los reembolsos realizados por la Subsecretaría de Salud Pública a las instituciones públicas correspondientes a subsidios de noviembre de 2011 a marzo de 2013</t>
  </si>
  <si>
    <r>
      <t xml:space="preserve">Subsidio maternal para mujeres sin contrato de trabajo vigente </t>
    </r>
    <r>
      <rPr>
        <b/>
        <vertAlign val="superscript"/>
        <sz val="16"/>
        <rFont val="Calibri"/>
        <family val="2"/>
        <scheme val="minor"/>
      </rPr>
      <t>8</t>
    </r>
  </si>
  <si>
    <t>8- El número de subsidios y monto de gasto informado en el mes de mayo de 2013 corresponde a los subsidios iniciados desde enero a mayo de 2013 que fueron cobrados al Fondo Único de Prestaciones Familiares y Subsidios de Cesantía en el mes de mayo de 2013</t>
  </si>
  <si>
    <r>
      <t>Gasto</t>
    </r>
    <r>
      <rPr>
        <vertAlign val="superscript"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en M$ </t>
    </r>
    <r>
      <rPr>
        <vertAlign val="superscript"/>
        <sz val="14"/>
        <rFont val="Calibri"/>
        <family val="2"/>
        <scheme val="minor"/>
      </rPr>
      <t>9</t>
    </r>
  </si>
  <si>
    <r>
      <t xml:space="preserve">Asignación Familiar y Maternal </t>
    </r>
    <r>
      <rPr>
        <b/>
        <vertAlign val="superscript"/>
        <sz val="16"/>
        <color theme="0"/>
        <rFont val="Calibri"/>
        <family val="2"/>
        <scheme val="minor"/>
      </rPr>
      <t>10</t>
    </r>
  </si>
  <si>
    <t>9- El gasto correspondiente al mes de octubre incluye el gasto retroactivo por concepto del reajuste del monto del subsidio de los meses de julio, agosto y septiembre</t>
  </si>
  <si>
    <t>10- La disminución del gasto y del número de asignaciones familiares observada en los meses de agosto y septiembre se debe a la suspension del pago del subsidio mientras la persona no presente la declaración jurada de ingresos correspondiente al primer semestre</t>
  </si>
  <si>
    <t>5- Corresponde a la información estadística remitida por las entidades. Información correspondiente al mes de diciembre no disponible a la fecha de confección del presente cuadro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</si>
</sst>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P_t_s_-;\-* #,##0.00\ _P_t_s_-;_-* &quot;-&quot;??\ _P_t_s_-;_-@_-"/>
    <numFmt numFmtId="165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vertAlign val="superscript"/>
      <sz val="2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16"/>
      <name val="Calibri"/>
      <family val="2"/>
      <scheme val="minor"/>
    </font>
    <font>
      <vertAlign val="superscript"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vertAlign val="superscript"/>
      <sz val="16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4" applyNumberFormat="0" applyAlignment="0" applyProtection="0"/>
    <xf numFmtId="0" fontId="25" fillId="14" borderId="5" applyNumberFormat="0" applyAlignment="0" applyProtection="0"/>
    <xf numFmtId="0" fontId="26" fillId="14" borderId="4" applyNumberFormat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1" fillId="16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</cellStyleXfs>
  <cellXfs count="38">
    <xf numFmtId="0" fontId="0" fillId="0" borderId="0" xfId="0"/>
    <xf numFmtId="0" fontId="4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3" fillId="4" borderId="0" xfId="0" applyFont="1" applyFill="1" applyBorder="1" applyAlignment="1">
      <alignment horizontal="left" vertical="center" wrapText="1" indent="1"/>
    </xf>
    <xf numFmtId="0" fontId="14" fillId="5" borderId="0" xfId="0" applyFont="1" applyFill="1" applyBorder="1" applyAlignment="1">
      <alignment horizontal="left" vertical="center" wrapText="1" indent="1"/>
    </xf>
    <xf numFmtId="0" fontId="14" fillId="6" borderId="0" xfId="0" applyFont="1" applyFill="1" applyBorder="1" applyAlignment="1">
      <alignment horizontal="left" vertical="center" wrapText="1" indent="1"/>
    </xf>
    <xf numFmtId="0" fontId="14" fillId="7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wrapText="1" indent="1"/>
    </xf>
    <xf numFmtId="49" fontId="8" fillId="0" borderId="0" xfId="0" applyNumberFormat="1" applyFont="1" applyFill="1" applyBorder="1" applyAlignment="1">
      <alignment horizontal="left" vertical="center" wrapText="1" indent="2"/>
    </xf>
    <xf numFmtId="0" fontId="14" fillId="9" borderId="0" xfId="0" applyFont="1" applyFill="1" applyBorder="1" applyAlignment="1">
      <alignment horizontal="left" vertical="center" wrapText="1" indent="1"/>
    </xf>
    <xf numFmtId="0" fontId="15" fillId="2" borderId="0" xfId="0" applyFont="1" applyFill="1" applyBorder="1" applyAlignment="1">
      <alignment horizontal="center" vertical="center" wrapText="1"/>
    </xf>
    <xf numFmtId="0" fontId="0" fillId="0" borderId="0" xfId="0" applyNumberFormat="1"/>
    <xf numFmtId="0" fontId="33" fillId="0" borderId="0" xfId="0" applyNumberFormat="1" applyFont="1"/>
    <xf numFmtId="0" fontId="34" fillId="41" borderId="0" xfId="0" applyFont="1" applyFill="1" applyBorder="1" applyAlignment="1">
      <alignment horizontal="left" vertical="center" wrapText="1" indent="1"/>
    </xf>
    <xf numFmtId="3" fontId="8" fillId="41" borderId="0" xfId="1" applyNumberFormat="1" applyFont="1" applyFill="1" applyBorder="1" applyAlignment="1">
      <alignment vertical="center"/>
    </xf>
    <xf numFmtId="3" fontId="8" fillId="41" borderId="0" xfId="0" applyNumberFormat="1" applyFont="1" applyFill="1" applyBorder="1" applyAlignment="1">
      <alignment vertical="center"/>
    </xf>
    <xf numFmtId="3" fontId="7" fillId="41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Fill="1" applyAlignment="1"/>
    <xf numFmtId="165" fontId="0" fillId="0" borderId="0" xfId="0" applyNumberFormat="1"/>
    <xf numFmtId="0" fontId="0" fillId="0" borderId="0" xfId="0" applyNumberFormat="1"/>
    <xf numFmtId="0" fontId="0" fillId="0" borderId="0" xfId="0" applyNumberFormat="1"/>
    <xf numFmtId="165" fontId="0" fillId="0" borderId="0" xfId="1" applyNumberFormat="1" applyFont="1"/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63">
    <cellStyle name="20% - Énfasis1" xfId="40" builtinId="30" customBuiltin="1"/>
    <cellStyle name="20% - Énfasis2" xfId="44" builtinId="34" customBuiltin="1"/>
    <cellStyle name="20% - Énfasis3" xfId="48" builtinId="38" customBuiltin="1"/>
    <cellStyle name="20% - Énfasis4" xfId="52" builtinId="42" customBuiltin="1"/>
    <cellStyle name="20% - Énfasis5" xfId="56" builtinId="46" customBuiltin="1"/>
    <cellStyle name="20% - Énfasis6" xfId="60" builtinId="50" customBuiltin="1"/>
    <cellStyle name="40% - Énfasis1" xfId="41" builtinId="31" customBuiltin="1"/>
    <cellStyle name="40% - Énfasis2" xfId="45" builtinId="35" customBuiltin="1"/>
    <cellStyle name="40% - Énfasis3" xfId="49" builtinId="39" customBuiltin="1"/>
    <cellStyle name="40% - Énfasis4" xfId="53" builtinId="43" customBuiltin="1"/>
    <cellStyle name="40% - Énfasis5" xfId="57" builtinId="47" customBuiltin="1"/>
    <cellStyle name="40% - Énfasis6" xfId="61" builtinId="51" customBuiltin="1"/>
    <cellStyle name="60% - Énfasis1" xfId="42" builtinId="32" customBuiltin="1"/>
    <cellStyle name="60% - Énfasis2" xfId="46" builtinId="36" customBuiltin="1"/>
    <cellStyle name="60% - Énfasis3" xfId="50" builtinId="40" customBuiltin="1"/>
    <cellStyle name="60% - Énfasis4" xfId="54" builtinId="44" customBuiltin="1"/>
    <cellStyle name="60% - Énfasis5" xfId="58" builtinId="48" customBuiltin="1"/>
    <cellStyle name="60% - Énfasis6" xfId="62" builtinId="52" customBuiltin="1"/>
    <cellStyle name="Buena" xfId="27" builtinId="26" customBuiltin="1"/>
    <cellStyle name="Cálculo" xfId="32" builtinId="22" customBuiltin="1"/>
    <cellStyle name="Celda de comprobación" xfId="34" builtinId="23" customBuiltin="1"/>
    <cellStyle name="Celda vinculada" xfId="33" builtinId="24" customBuiltin="1"/>
    <cellStyle name="Encabezado 4" xfId="26" builtinId="19" customBuiltin="1"/>
    <cellStyle name="Énfasis1" xfId="39" builtinId="29" customBuiltin="1"/>
    <cellStyle name="Énfasis2" xfId="43" builtinId="33" customBuiltin="1"/>
    <cellStyle name="Énfasis3" xfId="47" builtinId="37" customBuiltin="1"/>
    <cellStyle name="Énfasis4" xfId="51" builtinId="41" customBuiltin="1"/>
    <cellStyle name="Énfasis5" xfId="55" builtinId="45" customBuiltin="1"/>
    <cellStyle name="Énfasis6" xfId="59" builtinId="49" customBuiltin="1"/>
    <cellStyle name="Entrada" xfId="30" builtinId="20" customBuiltin="1"/>
    <cellStyle name="Incorrecto" xfId="28" builtinId="27" customBuiltin="1"/>
    <cellStyle name="Millares" xfId="1" builtinId="3"/>
    <cellStyle name="Millares 2" xfId="3"/>
    <cellStyle name="Millares 6" xfId="17"/>
    <cellStyle name="Neutral" xfId="29" builtinId="28" customBuiltin="1"/>
    <cellStyle name="Normal" xfId="0" builtinId="0"/>
    <cellStyle name="Normal 10" xfId="12"/>
    <cellStyle name="Normal 11" xfId="2"/>
    <cellStyle name="Normal 12" xfId="13"/>
    <cellStyle name="Normal 13" xfId="14"/>
    <cellStyle name="Normal 14" xfId="15"/>
    <cellStyle name="Normal 15" xfId="16"/>
    <cellStyle name="Normal 16" xfId="18"/>
    <cellStyle name="Normal 17" xfId="19"/>
    <cellStyle name="Normal 18" xfId="20"/>
    <cellStyle name="Normal 19" xfId="21"/>
    <cellStyle name="Normal 2" xfId="6"/>
    <cellStyle name="Normal 3" xfId="4"/>
    <cellStyle name="Normal 4" xfId="5"/>
    <cellStyle name="Normal 5" xfId="7"/>
    <cellStyle name="Normal 6" xfId="8"/>
    <cellStyle name="Normal 7" xfId="9"/>
    <cellStyle name="Normal 8" xfId="10"/>
    <cellStyle name="Normal 9" xfId="11"/>
    <cellStyle name="Notas" xfId="36" builtinId="10" customBuiltin="1"/>
    <cellStyle name="Salida" xfId="31" builtinId="21" customBuiltin="1"/>
    <cellStyle name="Texto de advertencia" xfId="35" builtinId="11" customBuiltin="1"/>
    <cellStyle name="Texto explicativo" xfId="37" builtinId="53" customBuiltin="1"/>
    <cellStyle name="Título" xfId="22" builtinId="15" customBuiltin="1"/>
    <cellStyle name="Título 1" xfId="23" builtinId="16" customBuiltin="1"/>
    <cellStyle name="Título 2" xfId="24" builtinId="17" customBuiltin="1"/>
    <cellStyle name="Título 3" xfId="25" builtinId="18" customBuiltin="1"/>
    <cellStyle name="Total" xfId="3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tabSelected="1" zoomScale="60" zoomScaleNormal="60" zoomScaleSheetLayoutView="40" workbookViewId="0">
      <selection activeCell="F10" sqref="F10"/>
    </sheetView>
  </sheetViews>
  <sheetFormatPr baseColWidth="10" defaultRowHeight="15" x14ac:dyDescent="0.25"/>
  <cols>
    <col min="1" max="1" width="1.7109375" style="1" customWidth="1"/>
    <col min="2" max="2" width="51" style="8" customWidth="1"/>
    <col min="3" max="7" width="14.42578125" style="9" bestFit="1" customWidth="1"/>
    <col min="8" max="8" width="14.42578125" style="9" customWidth="1"/>
    <col min="9" max="10" width="14.42578125" style="9" bestFit="1" customWidth="1"/>
    <col min="11" max="11" width="17" style="9" bestFit="1" customWidth="1"/>
    <col min="12" max="12" width="14.42578125" style="9" bestFit="1" customWidth="1"/>
    <col min="13" max="13" width="16.28515625" style="9" bestFit="1" customWidth="1"/>
    <col min="14" max="14" width="16.85546875" style="9" customWidth="1"/>
    <col min="15" max="15" width="18.28515625" style="10" customWidth="1"/>
    <col min="16" max="16" width="16.85546875" style="10" customWidth="1"/>
    <col min="17" max="16384" width="11.42578125" style="1"/>
  </cols>
  <sheetData>
    <row r="1" spans="2:17" ht="58.5" customHeight="1" x14ac:dyDescent="0.25">
      <c r="B1" s="34" t="s">
        <v>38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7" ht="45.75" customHeight="1" x14ac:dyDescent="0.25">
      <c r="B2" s="19" t="s">
        <v>25</v>
      </c>
      <c r="C2" s="19" t="s">
        <v>10</v>
      </c>
      <c r="D2" s="19" t="s">
        <v>11</v>
      </c>
      <c r="E2" s="19" t="s">
        <v>12</v>
      </c>
      <c r="F2" s="19" t="s">
        <v>13</v>
      </c>
      <c r="G2" s="19" t="s">
        <v>14</v>
      </c>
      <c r="H2" s="19" t="s">
        <v>15</v>
      </c>
      <c r="I2" s="19" t="s">
        <v>16</v>
      </c>
      <c r="J2" s="19" t="s">
        <v>17</v>
      </c>
      <c r="K2" s="19" t="s">
        <v>18</v>
      </c>
      <c r="L2" s="19" t="s">
        <v>19</v>
      </c>
      <c r="M2" s="19" t="s">
        <v>20</v>
      </c>
      <c r="N2" s="19" t="s">
        <v>21</v>
      </c>
      <c r="O2" s="19" t="s">
        <v>0</v>
      </c>
      <c r="P2" s="19" t="s">
        <v>24</v>
      </c>
    </row>
    <row r="3" spans="2:17" ht="23.25" customHeight="1" x14ac:dyDescent="0.25">
      <c r="B3" s="36" t="s">
        <v>26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7" ht="23.25" x14ac:dyDescent="0.25">
      <c r="B4" s="12" t="s">
        <v>43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7" ht="18.75" x14ac:dyDescent="0.25">
      <c r="B5" s="16" t="s">
        <v>1</v>
      </c>
      <c r="C5" s="3">
        <v>6287924</v>
      </c>
      <c r="D5" s="3">
        <v>5408644</v>
      </c>
      <c r="E5" s="3">
        <v>6088693</v>
      </c>
      <c r="F5" s="3">
        <v>6033133</v>
      </c>
      <c r="G5" s="3">
        <v>6384334</v>
      </c>
      <c r="H5" s="3">
        <v>6281277</v>
      </c>
      <c r="I5" s="3">
        <v>6147270</v>
      </c>
      <c r="J5" s="3">
        <v>4306077</v>
      </c>
      <c r="K5" s="3">
        <v>4237088</v>
      </c>
      <c r="L5" s="3">
        <v>6248620</v>
      </c>
      <c r="M5" s="3">
        <v>5734892</v>
      </c>
      <c r="N5" s="4">
        <v>5628256</v>
      </c>
      <c r="O5" s="2">
        <f>SUM(C5:N5)</f>
        <v>68786208</v>
      </c>
      <c r="P5" s="2">
        <f>AVERAGE(C5:N5)</f>
        <v>5732184</v>
      </c>
    </row>
    <row r="6" spans="2:17" ht="21" x14ac:dyDescent="0.25">
      <c r="B6" s="16" t="s">
        <v>30</v>
      </c>
      <c r="C6" s="3">
        <v>1374760</v>
      </c>
      <c r="D6" s="3">
        <v>1275207</v>
      </c>
      <c r="E6" s="3">
        <v>1342905</v>
      </c>
      <c r="F6" s="3">
        <v>1356371</v>
      </c>
      <c r="G6" s="3">
        <v>1433167</v>
      </c>
      <c r="H6" s="3">
        <v>1452018</v>
      </c>
      <c r="I6" s="3">
        <v>1411161</v>
      </c>
      <c r="J6" s="3">
        <v>936313</v>
      </c>
      <c r="K6" s="3">
        <v>1042356</v>
      </c>
      <c r="L6" s="3">
        <v>1298399</v>
      </c>
      <c r="M6" s="4">
        <v>1191599</v>
      </c>
      <c r="N6" s="4">
        <v>1251156</v>
      </c>
      <c r="O6" s="2">
        <f>SUM(C6:N6)</f>
        <v>15365412</v>
      </c>
      <c r="P6" s="2">
        <f>AVERAGE(C6:N6)</f>
        <v>1280451</v>
      </c>
      <c r="Q6" s="11"/>
    </row>
    <row r="7" spans="2:17" ht="44.25" x14ac:dyDescent="0.25">
      <c r="B7" s="13" t="s">
        <v>31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7" ht="18.75" x14ac:dyDescent="0.25">
      <c r="B8" s="16" t="s">
        <v>6</v>
      </c>
      <c r="C8" s="3">
        <v>5526257</v>
      </c>
      <c r="D8" s="3">
        <v>4777502</v>
      </c>
      <c r="E8" s="3">
        <v>4980828</v>
      </c>
      <c r="F8" s="3">
        <v>5560222</v>
      </c>
      <c r="G8" s="3">
        <v>5140698</v>
      </c>
      <c r="H8" s="3">
        <v>5075484</v>
      </c>
      <c r="I8" s="3">
        <v>5459172</v>
      </c>
      <c r="J8" s="3">
        <v>5600549</v>
      </c>
      <c r="K8" s="3">
        <v>5289218</v>
      </c>
      <c r="L8" s="3">
        <v>5869012</v>
      </c>
      <c r="M8" s="3">
        <v>5440825</v>
      </c>
      <c r="N8" s="4">
        <v>5738924</v>
      </c>
      <c r="O8" s="2">
        <f t="shared" ref="O8:O20" si="0">SUM(C8:N8)</f>
        <v>64458691</v>
      </c>
      <c r="P8" s="2">
        <f t="shared" ref="P8:P19" si="1">AVERAGE(C8:N8)</f>
        <v>5371557.583333333</v>
      </c>
    </row>
    <row r="9" spans="2:17" ht="18.75" x14ac:dyDescent="0.25">
      <c r="B9" s="16" t="s">
        <v>36</v>
      </c>
      <c r="C9" s="3">
        <v>8744</v>
      </c>
      <c r="D9" s="3">
        <v>7292</v>
      </c>
      <c r="E9" s="3">
        <v>7465</v>
      </c>
      <c r="F9" s="3">
        <v>8374</v>
      </c>
      <c r="G9" s="3">
        <v>7516</v>
      </c>
      <c r="H9" s="3">
        <v>7421</v>
      </c>
      <c r="I9" s="3">
        <v>7971</v>
      </c>
      <c r="J9" s="3">
        <v>8245</v>
      </c>
      <c r="K9" s="3">
        <v>7293</v>
      </c>
      <c r="L9" s="3">
        <v>9129</v>
      </c>
      <c r="M9" s="3">
        <v>7627</v>
      </c>
      <c r="N9" s="4">
        <v>8057</v>
      </c>
      <c r="O9" s="2">
        <f>SUM(C9:N9)</f>
        <v>95134</v>
      </c>
      <c r="P9" s="2">
        <f>AVERAGE(C9:N9)</f>
        <v>7927.833333333333</v>
      </c>
    </row>
    <row r="10" spans="2:17" ht="18.75" x14ac:dyDescent="0.25">
      <c r="B10" s="16" t="s">
        <v>7</v>
      </c>
      <c r="C10" s="3">
        <v>9745632</v>
      </c>
      <c r="D10" s="3">
        <v>8950199</v>
      </c>
      <c r="E10" s="3">
        <v>9610335</v>
      </c>
      <c r="F10" s="3">
        <v>10481691</v>
      </c>
      <c r="G10" s="3">
        <v>10013289</v>
      </c>
      <c r="H10" s="3">
        <v>9549240</v>
      </c>
      <c r="I10" s="3">
        <v>10315566</v>
      </c>
      <c r="J10" s="3">
        <v>10274808</v>
      </c>
      <c r="K10" s="3">
        <v>9657016</v>
      </c>
      <c r="L10" s="3">
        <v>10488489</v>
      </c>
      <c r="M10" s="3">
        <v>10948772</v>
      </c>
      <c r="N10" s="4">
        <v>11162411</v>
      </c>
      <c r="O10" s="2">
        <f t="shared" si="0"/>
        <v>121197448</v>
      </c>
      <c r="P10" s="2">
        <f t="shared" si="1"/>
        <v>10099787.333333334</v>
      </c>
    </row>
    <row r="11" spans="2:17" ht="18.75" x14ac:dyDescent="0.25">
      <c r="B11" s="16" t="s">
        <v>33</v>
      </c>
      <c r="C11" s="3">
        <v>8595</v>
      </c>
      <c r="D11" s="3">
        <v>7548</v>
      </c>
      <c r="E11" s="3">
        <v>7539</v>
      </c>
      <c r="F11" s="3">
        <v>8697</v>
      </c>
      <c r="G11" s="3">
        <v>7773</v>
      </c>
      <c r="H11" s="3">
        <v>7438</v>
      </c>
      <c r="I11" s="3">
        <v>8306</v>
      </c>
      <c r="J11" s="3">
        <v>8227</v>
      </c>
      <c r="K11" s="3">
        <v>6785</v>
      </c>
      <c r="L11" s="3">
        <v>8659</v>
      </c>
      <c r="M11" s="3">
        <v>8877</v>
      </c>
      <c r="N11" s="4">
        <v>8422</v>
      </c>
      <c r="O11" s="2">
        <f t="shared" si="0"/>
        <v>96866</v>
      </c>
      <c r="P11" s="2">
        <f t="shared" si="1"/>
        <v>8072.166666666667</v>
      </c>
    </row>
    <row r="12" spans="2:17" ht="44.25" x14ac:dyDescent="0.25">
      <c r="B12" s="14" t="s">
        <v>37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2:17" ht="18.75" x14ac:dyDescent="0.25">
      <c r="B13" s="16" t="s">
        <v>1</v>
      </c>
      <c r="C13" s="3">
        <v>9347410</v>
      </c>
      <c r="D13" s="3">
        <v>8201591</v>
      </c>
      <c r="E13" s="3">
        <v>8501098</v>
      </c>
      <c r="F13" s="3">
        <v>14791717</v>
      </c>
      <c r="G13" s="3">
        <v>10139269</v>
      </c>
      <c r="H13" s="3">
        <v>10425553</v>
      </c>
      <c r="I13" s="3">
        <v>11168270</v>
      </c>
      <c r="J13" s="3">
        <v>10849946</v>
      </c>
      <c r="K13" s="3">
        <v>10498479</v>
      </c>
      <c r="L13" s="3">
        <v>10565224</v>
      </c>
      <c r="M13" s="3">
        <v>10134147</v>
      </c>
      <c r="N13" s="4">
        <v>11363916</v>
      </c>
      <c r="O13" s="2">
        <f t="shared" si="0"/>
        <v>125986620</v>
      </c>
      <c r="P13" s="2">
        <f t="shared" si="1"/>
        <v>10498885</v>
      </c>
    </row>
    <row r="14" spans="2:17" ht="18.75" x14ac:dyDescent="0.25">
      <c r="B14" s="16" t="s">
        <v>3</v>
      </c>
      <c r="C14" s="3">
        <v>7866</v>
      </c>
      <c r="D14" s="3">
        <v>6514</v>
      </c>
      <c r="E14" s="3">
        <v>5928</v>
      </c>
      <c r="F14" s="3">
        <v>12042</v>
      </c>
      <c r="G14" s="3">
        <v>7746</v>
      </c>
      <c r="H14" s="3">
        <v>7806</v>
      </c>
      <c r="I14" s="3">
        <v>8692</v>
      </c>
      <c r="J14" s="3">
        <v>8042</v>
      </c>
      <c r="K14" s="3">
        <v>7591</v>
      </c>
      <c r="L14" s="3">
        <v>8255</v>
      </c>
      <c r="M14" s="3">
        <v>7391</v>
      </c>
      <c r="N14" s="3">
        <v>8188</v>
      </c>
      <c r="O14" s="2">
        <f t="shared" si="0"/>
        <v>96061</v>
      </c>
      <c r="P14" s="2">
        <f t="shared" si="1"/>
        <v>8005.083333333333</v>
      </c>
    </row>
    <row r="15" spans="2:17" ht="37.5" x14ac:dyDescent="0.25">
      <c r="B15" s="17" t="s">
        <v>34</v>
      </c>
      <c r="C15" s="3">
        <v>97</v>
      </c>
      <c r="D15" s="3">
        <v>94</v>
      </c>
      <c r="E15" s="3">
        <v>103</v>
      </c>
      <c r="F15" s="3">
        <v>130</v>
      </c>
      <c r="G15" s="3">
        <v>126</v>
      </c>
      <c r="H15" s="3">
        <v>95</v>
      </c>
      <c r="I15" s="3">
        <v>99</v>
      </c>
      <c r="J15" s="3">
        <v>85</v>
      </c>
      <c r="K15" s="3">
        <v>91</v>
      </c>
      <c r="L15" s="3">
        <v>101</v>
      </c>
      <c r="M15" s="3">
        <v>88</v>
      </c>
      <c r="N15" s="4">
        <v>81</v>
      </c>
      <c r="O15" s="2">
        <f t="shared" si="0"/>
        <v>1190</v>
      </c>
      <c r="P15" s="2">
        <f t="shared" si="1"/>
        <v>99.166666666666671</v>
      </c>
    </row>
    <row r="16" spans="2:17" ht="37.5" x14ac:dyDescent="0.25">
      <c r="B16" s="17" t="s">
        <v>35</v>
      </c>
      <c r="C16" s="3">
        <v>7769</v>
      </c>
      <c r="D16" s="3">
        <v>6420</v>
      </c>
      <c r="E16" s="3">
        <v>5825</v>
      </c>
      <c r="F16" s="3">
        <v>11912</v>
      </c>
      <c r="G16" s="3">
        <v>7620</v>
      </c>
      <c r="H16" s="3">
        <v>7711</v>
      </c>
      <c r="I16" s="3">
        <v>8593</v>
      </c>
      <c r="J16" s="3">
        <v>7957</v>
      </c>
      <c r="K16" s="3">
        <v>7500</v>
      </c>
      <c r="L16" s="3">
        <v>8154</v>
      </c>
      <c r="M16" s="3">
        <v>7303</v>
      </c>
      <c r="N16" s="4">
        <v>8107</v>
      </c>
      <c r="O16" s="2">
        <f t="shared" si="0"/>
        <v>94871</v>
      </c>
      <c r="P16" s="2">
        <f t="shared" si="1"/>
        <v>7905.916666666667</v>
      </c>
    </row>
    <row r="17" spans="2:16" ht="18.75" x14ac:dyDescent="0.25">
      <c r="B17" s="16" t="s">
        <v>8</v>
      </c>
      <c r="C17" s="3">
        <v>34</v>
      </c>
      <c r="D17" s="3">
        <v>39</v>
      </c>
      <c r="E17" s="3">
        <v>21</v>
      </c>
      <c r="F17" s="3">
        <v>24</v>
      </c>
      <c r="G17" s="3">
        <v>29</v>
      </c>
      <c r="H17" s="3">
        <v>21</v>
      </c>
      <c r="I17" s="3">
        <v>14</v>
      </c>
      <c r="J17" s="3">
        <v>21</v>
      </c>
      <c r="K17" s="3">
        <v>12</v>
      </c>
      <c r="L17" s="3">
        <v>16</v>
      </c>
      <c r="M17" s="3">
        <v>22</v>
      </c>
      <c r="N17" s="4">
        <v>23</v>
      </c>
      <c r="O17" s="2">
        <f t="shared" si="0"/>
        <v>276</v>
      </c>
      <c r="P17" s="2">
        <f t="shared" si="1"/>
        <v>23</v>
      </c>
    </row>
    <row r="18" spans="2:16" ht="23.25" x14ac:dyDescent="0.25">
      <c r="B18" s="15" t="s">
        <v>32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 ht="18.75" x14ac:dyDescent="0.25">
      <c r="B19" s="16" t="s">
        <v>1</v>
      </c>
      <c r="C19" s="3">
        <v>1549544</v>
      </c>
      <c r="D19" s="3">
        <v>1198369</v>
      </c>
      <c r="E19" s="3">
        <v>1180873</v>
      </c>
      <c r="F19" s="3">
        <v>1536463</v>
      </c>
      <c r="G19" s="3">
        <v>1563971</v>
      </c>
      <c r="H19" s="3">
        <v>1657283</v>
      </c>
      <c r="I19" s="3">
        <v>1912383</v>
      </c>
      <c r="J19" s="3">
        <v>2071707</v>
      </c>
      <c r="K19" s="3">
        <v>1895228</v>
      </c>
      <c r="L19" s="3">
        <v>2189949</v>
      </c>
      <c r="M19" s="3">
        <v>2000898</v>
      </c>
      <c r="N19" s="4">
        <v>1985198</v>
      </c>
      <c r="O19" s="2">
        <f t="shared" si="0"/>
        <v>20741866</v>
      </c>
      <c r="P19" s="2">
        <f t="shared" si="1"/>
        <v>1728488.8333333333</v>
      </c>
    </row>
    <row r="20" spans="2:16" ht="18.75" x14ac:dyDescent="0.25">
      <c r="B20" s="16" t="s">
        <v>3</v>
      </c>
      <c r="C20" s="3">
        <v>7519</v>
      </c>
      <c r="D20" s="3">
        <v>5950</v>
      </c>
      <c r="E20" s="3">
        <v>5413</v>
      </c>
      <c r="F20" s="3">
        <v>7899</v>
      </c>
      <c r="G20" s="3">
        <v>7871</v>
      </c>
      <c r="H20" s="3">
        <v>9104</v>
      </c>
      <c r="I20" s="3">
        <v>10495</v>
      </c>
      <c r="J20" s="3">
        <v>10749</v>
      </c>
      <c r="K20" s="3">
        <v>9672</v>
      </c>
      <c r="L20" s="3">
        <v>10840</v>
      </c>
      <c r="M20" s="3">
        <v>9448</v>
      </c>
      <c r="N20" s="4">
        <v>9628</v>
      </c>
      <c r="O20" s="2">
        <f t="shared" si="0"/>
        <v>104588</v>
      </c>
      <c r="P20" s="2">
        <f>AVERAGE(C20:N20)</f>
        <v>8715.6666666666661</v>
      </c>
    </row>
    <row r="21" spans="2:16" ht="44.25" x14ac:dyDescent="0.25">
      <c r="B21" s="22" t="s">
        <v>40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/>
      <c r="P21" s="25"/>
    </row>
    <row r="22" spans="2:16" ht="18.75" x14ac:dyDescent="0.25">
      <c r="B22" s="16" t="s">
        <v>1</v>
      </c>
      <c r="C22" s="3"/>
      <c r="D22" s="3"/>
      <c r="E22" s="3"/>
      <c r="F22" s="3"/>
      <c r="G22" s="3">
        <v>20103</v>
      </c>
      <c r="H22" s="3">
        <v>15314</v>
      </c>
      <c r="I22" s="3">
        <v>12018</v>
      </c>
      <c r="J22" s="3">
        <v>20678</v>
      </c>
      <c r="K22" s="3">
        <v>25645</v>
      </c>
      <c r="L22" s="3">
        <v>18568</v>
      </c>
      <c r="M22" s="3">
        <v>31021</v>
      </c>
      <c r="N22" s="4">
        <v>25138</v>
      </c>
      <c r="O22" s="2">
        <f>SUM(C22:N22)</f>
        <v>168485</v>
      </c>
      <c r="P22" s="2">
        <f>AVERAGE(C22:N22)</f>
        <v>21060.625</v>
      </c>
    </row>
    <row r="23" spans="2:16" ht="18.75" x14ac:dyDescent="0.25">
      <c r="B23" s="16" t="s">
        <v>3</v>
      </c>
      <c r="C23" s="3"/>
      <c r="D23" s="3"/>
      <c r="E23" s="3"/>
      <c r="F23" s="3"/>
      <c r="G23" s="3">
        <v>76</v>
      </c>
      <c r="H23" s="3">
        <v>20</v>
      </c>
      <c r="I23" s="3">
        <v>24</v>
      </c>
      <c r="J23" s="3">
        <v>36</v>
      </c>
      <c r="K23" s="3">
        <v>36</v>
      </c>
      <c r="L23" s="3">
        <v>22</v>
      </c>
      <c r="M23" s="3">
        <v>18</v>
      </c>
      <c r="N23" s="4">
        <v>25</v>
      </c>
      <c r="O23" s="2">
        <f>SUM(C23:N23)</f>
        <v>257</v>
      </c>
      <c r="P23" s="2">
        <f>AVERAGE(C23:N23)</f>
        <v>32.125</v>
      </c>
    </row>
    <row r="24" spans="2:16" ht="23.25" x14ac:dyDescent="0.25">
      <c r="B24" s="35" t="s">
        <v>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2:16" ht="21" x14ac:dyDescent="0.25">
      <c r="B25" s="18" t="s">
        <v>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2:16" ht="21" x14ac:dyDescent="0.25">
      <c r="B26" s="16" t="s">
        <v>42</v>
      </c>
      <c r="C26" s="3">
        <v>15336235</v>
      </c>
      <c r="D26" s="3">
        <v>15532754</v>
      </c>
      <c r="E26" s="3">
        <v>15618293</v>
      </c>
      <c r="F26" s="3">
        <v>15512149</v>
      </c>
      <c r="G26" s="3">
        <v>15782674</v>
      </c>
      <c r="H26" s="3">
        <v>15906625</v>
      </c>
      <c r="I26" s="3">
        <v>15856738</v>
      </c>
      <c r="J26" s="3">
        <v>15791899</v>
      </c>
      <c r="K26" s="3">
        <v>15791309</v>
      </c>
      <c r="L26" s="3">
        <v>21199928</v>
      </c>
      <c r="M26" s="3">
        <v>17120545</v>
      </c>
      <c r="N26" s="3">
        <v>17003194</v>
      </c>
      <c r="O26" s="2">
        <f>SUM(C26:N26)</f>
        <v>196452343</v>
      </c>
      <c r="P26" s="2">
        <f>AVERAGE(C26:N26)</f>
        <v>16371028.583333334</v>
      </c>
    </row>
    <row r="27" spans="2:16" ht="18.75" x14ac:dyDescent="0.25">
      <c r="B27" s="16" t="s">
        <v>5</v>
      </c>
      <c r="C27" s="3">
        <v>1976829</v>
      </c>
      <c r="D27" s="3">
        <v>2002630</v>
      </c>
      <c r="E27" s="3">
        <v>2013678</v>
      </c>
      <c r="F27" s="3">
        <v>2004240</v>
      </c>
      <c r="G27" s="3">
        <v>2022634</v>
      </c>
      <c r="H27" s="3">
        <v>2036986</v>
      </c>
      <c r="I27" s="3">
        <v>2034235</v>
      </c>
      <c r="J27" s="3">
        <v>2032152</v>
      </c>
      <c r="K27" s="3">
        <v>2031580</v>
      </c>
      <c r="L27" s="3">
        <v>2032584</v>
      </c>
      <c r="M27" s="3">
        <v>2021345</v>
      </c>
      <c r="N27" s="3">
        <v>2012192</v>
      </c>
      <c r="O27" s="2">
        <f>SUM(C27:N27)</f>
        <v>24221085</v>
      </c>
      <c r="P27" s="2">
        <f>AVERAGE(C27:N27)</f>
        <v>2018423.75</v>
      </c>
    </row>
    <row r="28" spans="2:16" x14ac:dyDescent="0.2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2:16" ht="18.75" customHeight="1" x14ac:dyDescent="0.3">
      <c r="B29" s="5" t="s">
        <v>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6"/>
      <c r="P29" s="6"/>
    </row>
    <row r="30" spans="2:16" ht="18.75" customHeight="1" x14ac:dyDescent="0.25">
      <c r="B30" s="33" t="s">
        <v>23</v>
      </c>
      <c r="C30" s="33"/>
      <c r="D30" s="33"/>
      <c r="E30" s="33"/>
      <c r="F30" s="33"/>
      <c r="G30" s="33"/>
      <c r="H30" s="33"/>
      <c r="I30" s="33"/>
      <c r="J30" s="26"/>
      <c r="K30" s="26"/>
      <c r="L30" s="26"/>
      <c r="M30" s="26"/>
      <c r="N30" s="26"/>
      <c r="O30" s="26"/>
      <c r="P30" s="26"/>
    </row>
    <row r="31" spans="2:16" ht="18.75" x14ac:dyDescent="0.25">
      <c r="B31" s="33" t="s">
        <v>22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6"/>
      <c r="O31" s="26"/>
      <c r="P31" s="26"/>
    </row>
    <row r="32" spans="2:16" ht="18.75" x14ac:dyDescent="0.25">
      <c r="B32" s="33" t="s">
        <v>27</v>
      </c>
      <c r="C32" s="33"/>
      <c r="D32" s="33"/>
      <c r="E32" s="33"/>
      <c r="F32" s="33"/>
      <c r="G32" s="33"/>
      <c r="H32" s="33"/>
      <c r="I32" s="33"/>
      <c r="J32" s="33"/>
      <c r="K32" s="26"/>
      <c r="L32" s="26"/>
      <c r="M32" s="26"/>
      <c r="N32" s="26"/>
      <c r="O32" s="26"/>
      <c r="P32" s="26"/>
    </row>
    <row r="33" spans="2:16" ht="18.75" customHeight="1" x14ac:dyDescent="0.25">
      <c r="B33" s="26" t="s">
        <v>28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  <c r="P33" s="6"/>
    </row>
    <row r="34" spans="2:16" ht="18.75" x14ac:dyDescent="0.25">
      <c r="B34" s="33" t="s">
        <v>46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2:16" ht="37.5" x14ac:dyDescent="0.25">
      <c r="B35" s="26" t="s">
        <v>29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2:16" ht="18.75" x14ac:dyDescent="0.25">
      <c r="B36" s="33" t="s">
        <v>39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8.75" x14ac:dyDescent="0.25">
      <c r="B37" s="37" t="s">
        <v>41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18.75" x14ac:dyDescent="0.3">
      <c r="B38" s="28" t="s">
        <v>44</v>
      </c>
      <c r="C38" s="21"/>
      <c r="D38" s="21"/>
      <c r="E38" s="21"/>
      <c r="F38" s="21"/>
      <c r="G38" s="21"/>
      <c r="H38" s="20"/>
    </row>
    <row r="39" spans="2:16" ht="18.75" x14ac:dyDescent="0.3">
      <c r="B39" s="28" t="s">
        <v>45</v>
      </c>
      <c r="C39" s="20"/>
      <c r="D39" s="20"/>
      <c r="E39" s="20"/>
      <c r="F39" s="20"/>
      <c r="G39" s="20"/>
      <c r="H39" s="20"/>
      <c r="I39" s="20"/>
    </row>
    <row r="41" spans="2:16" x14ac:dyDescent="0.25">
      <c r="C41" s="29"/>
      <c r="G41" s="27"/>
      <c r="H41" s="20"/>
      <c r="I41" s="20"/>
      <c r="J41" s="20"/>
    </row>
    <row r="42" spans="2:16" x14ac:dyDescent="0.25">
      <c r="C42" s="29"/>
      <c r="G42" s="27"/>
      <c r="H42" s="20"/>
      <c r="I42" s="20"/>
      <c r="J42" s="20"/>
    </row>
    <row r="43" spans="2:16" x14ac:dyDescent="0.25">
      <c r="C43" s="29"/>
      <c r="G43" s="27"/>
      <c r="H43" s="20"/>
      <c r="I43" s="20"/>
      <c r="J43" s="20"/>
    </row>
    <row r="44" spans="2:16" x14ac:dyDescent="0.25">
      <c r="C44" s="29"/>
      <c r="F44" s="31"/>
      <c r="G44" s="27"/>
      <c r="H44" s="20"/>
      <c r="I44" s="20"/>
      <c r="J44" s="20"/>
    </row>
    <row r="45" spans="2:16" x14ac:dyDescent="0.25">
      <c r="C45" s="29"/>
      <c r="F45" s="31"/>
      <c r="G45" s="27"/>
      <c r="H45" s="20"/>
      <c r="I45" s="20"/>
      <c r="J45" s="20"/>
    </row>
    <row r="46" spans="2:16" x14ac:dyDescent="0.25">
      <c r="C46" s="29"/>
      <c r="F46" s="31"/>
      <c r="G46" s="27"/>
      <c r="H46" s="20"/>
      <c r="I46" s="20"/>
      <c r="J46" s="20"/>
    </row>
    <row r="47" spans="2:16" x14ac:dyDescent="0.25">
      <c r="C47" s="29"/>
      <c r="D47" s="20"/>
      <c r="E47" s="20"/>
      <c r="F47" s="31"/>
      <c r="G47" s="27"/>
      <c r="H47" s="20"/>
      <c r="I47" s="20"/>
      <c r="J47" s="20"/>
    </row>
    <row r="48" spans="2:16" x14ac:dyDescent="0.25">
      <c r="C48" s="29"/>
      <c r="F48" s="31"/>
      <c r="G48" s="27"/>
      <c r="H48" s="20"/>
      <c r="I48" s="20"/>
      <c r="J48" s="20"/>
    </row>
    <row r="49" spans="3:10" x14ac:dyDescent="0.25">
      <c r="C49" s="29"/>
      <c r="F49" s="31"/>
      <c r="G49" s="27"/>
      <c r="H49" s="20"/>
      <c r="I49" s="20"/>
      <c r="J49" s="20"/>
    </row>
    <row r="50" spans="3:10" x14ac:dyDescent="0.25">
      <c r="C50" s="29"/>
      <c r="F50" s="31"/>
      <c r="G50" s="27"/>
      <c r="H50" s="20"/>
      <c r="I50" s="20"/>
      <c r="J50" s="20"/>
    </row>
    <row r="51" spans="3:10" x14ac:dyDescent="0.25">
      <c r="C51" s="29"/>
      <c r="F51" s="31"/>
      <c r="G51" s="27"/>
      <c r="H51" s="20"/>
      <c r="I51" s="20"/>
      <c r="J51" s="20"/>
    </row>
    <row r="52" spans="3:10" x14ac:dyDescent="0.25">
      <c r="C52" s="29"/>
      <c r="F52" s="31"/>
    </row>
    <row r="53" spans="3:10" x14ac:dyDescent="0.25">
      <c r="C53" s="30"/>
      <c r="F53" s="31"/>
    </row>
    <row r="54" spans="3:10" x14ac:dyDescent="0.25">
      <c r="F54" s="31"/>
    </row>
    <row r="55" spans="3:10" x14ac:dyDescent="0.25">
      <c r="F55" s="31"/>
    </row>
  </sheetData>
  <mergeCells count="9">
    <mergeCell ref="B36:P36"/>
    <mergeCell ref="B37:P37"/>
    <mergeCell ref="B34:L34"/>
    <mergeCell ref="B1:P1"/>
    <mergeCell ref="B3:P3"/>
    <mergeCell ref="B24:P24"/>
    <mergeCell ref="B31:M31"/>
    <mergeCell ref="B30:I30"/>
    <mergeCell ref="B32:J32"/>
  </mergeCells>
  <pageMargins left="0.25" right="0.25" top="0.75" bottom="0.75" header="0.3" footer="0.3"/>
  <pageSetup paperSize="14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polmedo</dc:creator>
  <cp:lastModifiedBy>Guillermo Muñoz Petinelli</cp:lastModifiedBy>
  <cp:lastPrinted>2014-01-27T17:46:06Z</cp:lastPrinted>
  <dcterms:created xsi:type="dcterms:W3CDTF">2013-01-09T19:15:28Z</dcterms:created>
  <dcterms:modified xsi:type="dcterms:W3CDTF">2014-04-07T15:32:34Z</dcterms:modified>
</cp:coreProperties>
</file>